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НЗ №1 &quot;Сонечко&quot;" sheetId="1" r:id="rId1"/>
  </sheets>
  <definedNames/>
  <calcPr fullCalcOnLoad="1"/>
</workbook>
</file>

<file path=xl/sharedStrings.xml><?xml version="1.0" encoding="utf-8"?>
<sst xmlns="http://schemas.openxmlformats.org/spreadsheetml/2006/main" count="77" uniqueCount="73">
  <si>
    <t>всього ( ел.енергія)</t>
  </si>
  <si>
    <t>всього (відрядні)</t>
  </si>
  <si>
    <t>всього (харчування)</t>
  </si>
  <si>
    <t>всього ( матеріали)</t>
  </si>
  <si>
    <t>всього (послуги)</t>
  </si>
  <si>
    <t>ВСЬОГО</t>
  </si>
  <si>
    <t>водопостачання</t>
  </si>
  <si>
    <t>техніка</t>
  </si>
  <si>
    <t>всього ( тепло)</t>
  </si>
  <si>
    <t>цив.захист ,пож.безпека</t>
  </si>
  <si>
    <t xml:space="preserve">вода </t>
  </si>
  <si>
    <t xml:space="preserve">водовідведення </t>
  </si>
  <si>
    <t xml:space="preserve">всього(вугілля,торф) 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</si>
  <si>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</si>
  <si>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</si>
  <si>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</si>
  <si>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</si>
  <si>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</si>
  <si>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</si>
  <si>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</si>
  <si>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</si>
  <si>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вересень </t>
  </si>
  <si>
    <t>з/та  І ст- всього</t>
  </si>
  <si>
    <t>з/та ІІ ст - всього</t>
  </si>
  <si>
    <t>жовтень</t>
  </si>
  <si>
    <t>листопад</t>
  </si>
  <si>
    <t>грудень</t>
  </si>
  <si>
    <t xml:space="preserve">всього </t>
  </si>
  <si>
    <t>МБ</t>
  </si>
  <si>
    <t>осв.субв.</t>
  </si>
  <si>
    <t>корекція</t>
  </si>
  <si>
    <t>вугілля</t>
  </si>
  <si>
    <t>торф</t>
  </si>
  <si>
    <t xml:space="preserve">інтернет </t>
  </si>
  <si>
    <t>телеком ( телефон)</t>
  </si>
  <si>
    <t>заміри опору ізоляції,блискав</t>
  </si>
  <si>
    <t>навч.з питань пожеж.безп.</t>
  </si>
  <si>
    <t>перезарядка вогнегасників</t>
  </si>
  <si>
    <t>проектно-кошторисна документ.(будівн)</t>
  </si>
  <si>
    <t>проектно-кошторисна документ.(кап.ремонт)</t>
  </si>
  <si>
    <t>медикаменти</t>
  </si>
  <si>
    <t>дератизація</t>
  </si>
  <si>
    <r>
      <t xml:space="preserve">Касові витрати по Радивил. ДНЗ ,ясла-садок №1 "Сонечко"   2019рік </t>
    </r>
    <r>
      <rPr>
        <b/>
        <sz val="12"/>
        <color indexed="10"/>
        <rFont val="Arial"/>
        <family val="2"/>
      </rPr>
      <t>( 0- послуги( 2)</t>
    </r>
    <r>
      <rPr>
        <b/>
        <sz val="12"/>
        <rFont val="Arial"/>
        <family val="2"/>
      </rPr>
      <t xml:space="preserve"> ,</t>
    </r>
    <r>
      <rPr>
        <b/>
        <sz val="12"/>
        <color indexed="17"/>
        <rFont val="Arial"/>
        <family val="2"/>
      </rPr>
      <t xml:space="preserve"> 0- ін.джер(3)</t>
    </r>
    <r>
      <rPr>
        <b/>
        <sz val="12"/>
        <rFont val="Arial"/>
        <family val="2"/>
      </rPr>
      <t xml:space="preserve"> </t>
    </r>
    <r>
      <rPr>
        <b/>
        <sz val="12"/>
        <color indexed="30"/>
        <rFont val="Arial"/>
        <family val="2"/>
      </rPr>
      <t>0-ін.надх.або ін (7)</t>
    </r>
  </si>
  <si>
    <t>папір</t>
  </si>
  <si>
    <t>госп.товари</t>
  </si>
  <si>
    <t>холодильник</t>
  </si>
  <si>
    <t>,</t>
  </si>
  <si>
    <t>фарба</t>
  </si>
  <si>
    <t>мийка ( 3 шт)</t>
  </si>
  <si>
    <t>Пісок,щебінь,бетон</t>
  </si>
  <si>
    <t>овес</t>
  </si>
  <si>
    <t>кап.ремонт (заміна вікон)</t>
  </si>
  <si>
    <t>Бланідаз</t>
  </si>
  <si>
    <t>антисептик,рукавиці,маски</t>
  </si>
  <si>
    <t>Дозатори</t>
  </si>
  <si>
    <t>38410000-1</t>
  </si>
  <si>
    <t xml:space="preserve">Термометр інфрачервоний </t>
  </si>
  <si>
    <t xml:space="preserve">випробування противогазів </t>
  </si>
  <si>
    <t>кабель,вимикач,світильник</t>
  </si>
  <si>
    <t xml:space="preserve">енергозберігаючі лампи </t>
  </si>
  <si>
    <t xml:space="preserve">Провед.енергетичного аудиту будівлі </t>
  </si>
  <si>
    <t>терм,бинт,шпатель</t>
  </si>
  <si>
    <t>антисептик,спирт</t>
  </si>
  <si>
    <t>маски,рукавиці</t>
  </si>
  <si>
    <t>мило рідке</t>
  </si>
  <si>
    <t xml:space="preserve">навч. Техн.експл.теплових установок </t>
  </si>
  <si>
    <t>Багатофунк.пристрій</t>
  </si>
  <si>
    <t>засіб для дезінфекції рук</t>
  </si>
  <si>
    <t>Пральна машина</t>
  </si>
  <si>
    <t>навч.та перевірка знань по Правилах техн.експлуатації електроустановок</t>
  </si>
  <si>
    <t>техн.облсл.катр.,перезарядка</t>
  </si>
  <si>
    <t>дезтаблетки</t>
  </si>
  <si>
    <t>миюче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</si>
</sst>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left"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zoomScalePageLayoutView="0" workbookViewId="0" topLeftCell="A40">
      <selection activeCell="B57" sqref="B57"/>
    </sheetView>
  </sheetViews>
  <sheetFormatPr defaultColWidth="9.140625" defaultRowHeight="12.75"/>
  <cols>
    <col min="1" max="1" width="11.7109375" style="0" customWidth="1"/>
    <col min="2" max="2" width="26.8515625" style="0" customWidth="1"/>
    <col min="3" max="3" width="12.140625" style="0" customWidth="1"/>
    <col min="4" max="4" width="1.1484375" style="0" hidden="1" customWidth="1"/>
    <col min="5" max="5" width="0.13671875" style="0" hidden="1" customWidth="1"/>
    <col min="6" max="6" width="12.7109375" style="0" hidden="1" customWidth="1"/>
    <col min="7" max="7" width="11.421875" style="0" customWidth="1"/>
    <col min="8" max="8" width="12.00390625" style="0" customWidth="1"/>
    <col min="9" max="9" width="11.28125" style="0" customWidth="1"/>
    <col min="10" max="10" width="11.421875" style="0" customWidth="1"/>
    <col min="11" max="11" width="11.28125" style="0" customWidth="1"/>
    <col min="12" max="12" width="11.140625" style="0" customWidth="1"/>
    <col min="13" max="13" width="12.140625" style="0" customWidth="1"/>
    <col min="14" max="14" width="12.421875" style="0" customWidth="1"/>
    <col min="15" max="15" width="11.28125" style="0" customWidth="1"/>
    <col min="16" max="17" width="10.8515625" style="0" bestFit="1" customWidth="1"/>
    <col min="18" max="18" width="13.8515625" style="0" customWidth="1"/>
  </cols>
  <sheetData>
    <row r="1" ht="12.75">
      <c r="B1" t="s">
        <v>55</v>
      </c>
    </row>
    <row r="2" spans="1:14" ht="15.75">
      <c r="A2" s="22" t="s">
        <v>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8" ht="15.75">
      <c r="A3" s="1"/>
      <c r="B3" s="6"/>
      <c r="C3" s="12" t="s">
        <v>13</v>
      </c>
      <c r="D3" s="6"/>
      <c r="E3" s="6"/>
      <c r="F3" s="6"/>
      <c r="G3" s="4" t="s">
        <v>14</v>
      </c>
      <c r="H3" s="4" t="s">
        <v>15</v>
      </c>
      <c r="I3" s="4" t="s">
        <v>16</v>
      </c>
      <c r="J3" s="4" t="s">
        <v>17</v>
      </c>
      <c r="K3" s="4" t="s">
        <v>18</v>
      </c>
      <c r="L3" s="4" t="s">
        <v>19</v>
      </c>
      <c r="M3" s="4" t="s">
        <v>20</v>
      </c>
      <c r="N3" s="4" t="s">
        <v>21</v>
      </c>
      <c r="O3" s="4" t="s">
        <v>24</v>
      </c>
      <c r="P3" s="4" t="s">
        <v>25</v>
      </c>
      <c r="Q3" s="4" t="s">
        <v>26</v>
      </c>
      <c r="R3" s="5" t="s">
        <v>27</v>
      </c>
    </row>
    <row r="4" spans="1:18" ht="15.75">
      <c r="A4" s="11">
        <v>2111</v>
      </c>
      <c r="B4" s="7" t="s">
        <v>22</v>
      </c>
      <c r="C4" s="13">
        <f>C5+C6+C7</f>
        <v>0</v>
      </c>
      <c r="D4" s="13">
        <f aca="true" t="shared" si="0" ref="D4:Q4">D5+D6+D7</f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  <c r="H4" s="13">
        <f t="shared" si="0"/>
        <v>0</v>
      </c>
      <c r="I4" s="13">
        <f t="shared" si="0"/>
        <v>0</v>
      </c>
      <c r="J4" s="13">
        <f t="shared" si="0"/>
        <v>0</v>
      </c>
      <c r="K4" s="13">
        <f t="shared" si="0"/>
        <v>0</v>
      </c>
      <c r="L4" s="13">
        <f t="shared" si="0"/>
        <v>0</v>
      </c>
      <c r="M4" s="13">
        <f t="shared" si="0"/>
        <v>0</v>
      </c>
      <c r="N4" s="13">
        <f t="shared" si="0"/>
        <v>0</v>
      </c>
      <c r="O4" s="13">
        <f t="shared" si="0"/>
        <v>0</v>
      </c>
      <c r="P4" s="13">
        <f t="shared" si="0"/>
        <v>0</v>
      </c>
      <c r="Q4" s="13">
        <f t="shared" si="0"/>
        <v>0</v>
      </c>
      <c r="R4" s="16">
        <f>Q4+P4+O4+N4+M4+L4+K4+J4+I4+H4+G4+C4</f>
        <v>0</v>
      </c>
    </row>
    <row r="5" spans="1:18" ht="12.75">
      <c r="A5" s="11"/>
      <c r="B5" s="9" t="s">
        <v>28</v>
      </c>
      <c r="C5" s="15"/>
      <c r="D5" s="18"/>
      <c r="E5" s="18"/>
      <c r="F5" s="18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9">
        <f>Q5+P5+O5+N5+M5+L5+K5+J5+I5+H5+G5+C5</f>
        <v>0</v>
      </c>
    </row>
    <row r="6" spans="1:18" ht="12.75">
      <c r="A6" s="11"/>
      <c r="B6" s="9" t="s">
        <v>29</v>
      </c>
      <c r="C6" s="15"/>
      <c r="D6" s="18"/>
      <c r="E6" s="18"/>
      <c r="F6" s="18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9">
        <f>Q6+P6+O6+N6+M6+L6+K6+J6+I6+H6+G6+C6</f>
        <v>0</v>
      </c>
    </row>
    <row r="7" spans="1:18" ht="12.75">
      <c r="A7" s="11"/>
      <c r="B7" s="9" t="s">
        <v>30</v>
      </c>
      <c r="C7" s="15"/>
      <c r="D7" s="18"/>
      <c r="E7" s="18"/>
      <c r="F7" s="18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9">
        <f>Q7+P7+O7+N7+M7+L7+K7+J7+I7+H7+G7+C7</f>
        <v>0</v>
      </c>
    </row>
    <row r="8" spans="1:18" ht="12.75">
      <c r="A8" s="11"/>
      <c r="B8" s="8"/>
      <c r="C8" s="15"/>
      <c r="D8" s="18"/>
      <c r="E8" s="18"/>
      <c r="F8" s="18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9"/>
    </row>
    <row r="9" spans="1:18" ht="15.75">
      <c r="A9" s="11">
        <v>2120</v>
      </c>
      <c r="B9" s="7" t="s">
        <v>23</v>
      </c>
      <c r="C9" s="13">
        <f>C10+C11+C12</f>
        <v>0</v>
      </c>
      <c r="D9" s="13">
        <f aca="true" t="shared" si="1" ref="D9:Q9">D10+D11+D12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1"/>
        <v>0</v>
      </c>
      <c r="M9" s="13">
        <f t="shared" si="1"/>
        <v>0</v>
      </c>
      <c r="N9" s="13">
        <f t="shared" si="1"/>
        <v>0</v>
      </c>
      <c r="O9" s="13">
        <f t="shared" si="1"/>
        <v>0</v>
      </c>
      <c r="P9" s="13">
        <f t="shared" si="1"/>
        <v>0</v>
      </c>
      <c r="Q9" s="13">
        <f t="shared" si="1"/>
        <v>0</v>
      </c>
      <c r="R9" s="16">
        <f>Q9+P9+O9+N9+M9+L9+K9+J9+I9+H9+G9+C9</f>
        <v>0</v>
      </c>
    </row>
    <row r="10" spans="1:18" ht="12.75">
      <c r="A10" s="11"/>
      <c r="B10" s="9" t="s">
        <v>28</v>
      </c>
      <c r="C10" s="15"/>
      <c r="D10" s="18"/>
      <c r="E10" s="18"/>
      <c r="F10" s="18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9">
        <f>Q10+P10+O10+N10+M10+L10+K10+J10+I10+H10+G10+C10</f>
        <v>0</v>
      </c>
    </row>
    <row r="11" spans="1:18" ht="12.75">
      <c r="A11" s="11"/>
      <c r="B11" s="9" t="s">
        <v>29</v>
      </c>
      <c r="C11" s="15"/>
      <c r="D11" s="18"/>
      <c r="E11" s="18"/>
      <c r="F11" s="18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9">
        <f>Q11+P11+O11+N11+M11+L11+K11+J11+I11+H11+G11+C11</f>
        <v>0</v>
      </c>
    </row>
    <row r="12" spans="1:18" ht="12.75">
      <c r="A12" s="8"/>
      <c r="B12" s="9" t="s">
        <v>30</v>
      </c>
      <c r="C12" s="15"/>
      <c r="D12" s="18"/>
      <c r="E12" s="18"/>
      <c r="F12" s="18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9">
        <f>Q12+P12+O12+N12+M12+L12+K12+J12+I12+H12+G12+C12</f>
        <v>0</v>
      </c>
    </row>
    <row r="13" spans="1:18" ht="12.75">
      <c r="A13" s="8"/>
      <c r="B13" s="8"/>
      <c r="C13" s="18"/>
      <c r="D13" s="18"/>
      <c r="E13" s="18"/>
      <c r="F13" s="1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9"/>
    </row>
    <row r="14" spans="1:18" ht="15.75">
      <c r="A14" s="11">
        <v>2210</v>
      </c>
      <c r="B14" s="7" t="s">
        <v>3</v>
      </c>
      <c r="C14" s="16">
        <f>C15+C16+C17+C18+C19+C20+C21+C22+C23+C24+C25+C26+C27+C28+C29+C30+C31+C32+C33</f>
        <v>0</v>
      </c>
      <c r="D14" s="16">
        <f aca="true" t="shared" si="2" ref="D14:R14">D15+D16+D17+D18+D19+D20+D21+D22+D23+D24+D25+D26+D27+D28+D29+D30+D31+D32+D33</f>
        <v>0</v>
      </c>
      <c r="E14" s="16">
        <f t="shared" si="2"/>
        <v>0</v>
      </c>
      <c r="F14" s="16">
        <f t="shared" si="2"/>
        <v>0</v>
      </c>
      <c r="G14" s="16">
        <f t="shared" si="2"/>
        <v>0</v>
      </c>
      <c r="H14" s="16">
        <f t="shared" si="2"/>
        <v>638.4</v>
      </c>
      <c r="I14" s="16">
        <f t="shared" si="2"/>
        <v>1235</v>
      </c>
      <c r="J14" s="16">
        <f t="shared" si="2"/>
        <v>0</v>
      </c>
      <c r="K14" s="16">
        <f t="shared" si="2"/>
        <v>0</v>
      </c>
      <c r="L14" s="16">
        <f t="shared" si="2"/>
        <v>3107</v>
      </c>
      <c r="M14" s="16">
        <f t="shared" si="2"/>
        <v>0</v>
      </c>
      <c r="N14" s="16">
        <f t="shared" si="2"/>
        <v>844.9</v>
      </c>
      <c r="O14" s="16">
        <f t="shared" si="2"/>
        <v>6554</v>
      </c>
      <c r="P14" s="16">
        <f t="shared" si="2"/>
        <v>0</v>
      </c>
      <c r="Q14" s="16">
        <f t="shared" si="2"/>
        <v>19026</v>
      </c>
      <c r="R14" s="16">
        <f t="shared" si="2"/>
        <v>31405.300000000003</v>
      </c>
    </row>
    <row r="15" spans="1:18" ht="12.75">
      <c r="A15" s="11"/>
      <c r="B15" s="9" t="s">
        <v>43</v>
      </c>
      <c r="C15" s="17"/>
      <c r="D15" s="14"/>
      <c r="E15" s="14"/>
      <c r="F15" s="14"/>
      <c r="G15" s="14"/>
      <c r="H15" s="14">
        <v>638.4</v>
      </c>
      <c r="I15" s="14"/>
      <c r="J15" s="14"/>
      <c r="K15" s="14"/>
      <c r="L15" s="14"/>
      <c r="M15" s="14"/>
      <c r="N15" s="14"/>
      <c r="O15" s="14"/>
      <c r="P15" s="14"/>
      <c r="Q15" s="14">
        <v>210</v>
      </c>
      <c r="R15" s="19">
        <f aca="true" t="shared" si="3" ref="R15:R44">Q15+P15+O15+N15+M15+L15+K15+J15+I15+H15+G15+C15</f>
        <v>848.4</v>
      </c>
    </row>
    <row r="16" spans="1:18" ht="12.75">
      <c r="A16" s="11"/>
      <c r="B16" s="9" t="s">
        <v>44</v>
      </c>
      <c r="C16" s="1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>
        <v>1540</v>
      </c>
      <c r="R16" s="19">
        <f t="shared" si="3"/>
        <v>1540</v>
      </c>
    </row>
    <row r="17" spans="1:18" ht="12.75">
      <c r="A17" s="11"/>
      <c r="B17" s="9" t="s">
        <v>47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v>6554</v>
      </c>
      <c r="P17" s="14"/>
      <c r="Q17" s="14">
        <v>800</v>
      </c>
      <c r="R17" s="19">
        <f t="shared" si="3"/>
        <v>7354</v>
      </c>
    </row>
    <row r="18" spans="1:18" ht="12.75">
      <c r="A18" s="11"/>
      <c r="B18" s="9" t="s">
        <v>58</v>
      </c>
      <c r="C18" s="14"/>
      <c r="D18" s="14"/>
      <c r="E18" s="14"/>
      <c r="F18" s="14"/>
      <c r="G18" s="14"/>
      <c r="H18" s="14"/>
      <c r="I18" s="14"/>
      <c r="J18" s="14"/>
      <c r="K18" s="14"/>
      <c r="L18" s="14">
        <v>1866</v>
      </c>
      <c r="M18" s="14"/>
      <c r="N18" s="14"/>
      <c r="O18" s="14"/>
      <c r="P18" s="14"/>
      <c r="Q18" s="14"/>
      <c r="R18" s="19">
        <f t="shared" si="3"/>
        <v>1866</v>
      </c>
    </row>
    <row r="19" spans="1:18" ht="17.25" customHeight="1">
      <c r="A19" s="11"/>
      <c r="B19" s="8" t="s">
        <v>59</v>
      </c>
      <c r="C19" s="14"/>
      <c r="D19" s="14"/>
      <c r="E19" s="14"/>
      <c r="F19" s="14"/>
      <c r="G19" s="14"/>
      <c r="H19" s="14"/>
      <c r="I19" s="14"/>
      <c r="J19" s="14"/>
      <c r="K19" s="14"/>
      <c r="L19" s="14">
        <v>1241</v>
      </c>
      <c r="M19" s="14"/>
      <c r="N19" s="14"/>
      <c r="O19" s="14"/>
      <c r="P19" s="14"/>
      <c r="Q19" s="14"/>
      <c r="R19" s="19">
        <f t="shared" si="3"/>
        <v>1241</v>
      </c>
    </row>
    <row r="20" spans="1:18" ht="12.75">
      <c r="A20" s="11"/>
      <c r="B20" s="8" t="s">
        <v>45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9">
        <f t="shared" si="3"/>
        <v>0</v>
      </c>
    </row>
    <row r="21" spans="1:18" ht="12.75">
      <c r="A21" s="11"/>
      <c r="B21" s="9" t="s">
        <v>48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9">
        <f t="shared" si="3"/>
        <v>0</v>
      </c>
    </row>
    <row r="22" spans="1:18" ht="12.75">
      <c r="A22" s="11"/>
      <c r="B22" s="8" t="s">
        <v>54</v>
      </c>
      <c r="C22" s="14"/>
      <c r="D22" s="14"/>
      <c r="E22" s="14"/>
      <c r="F22" s="14"/>
      <c r="G22" s="14"/>
      <c r="H22" s="14"/>
      <c r="I22" s="14">
        <v>1235</v>
      </c>
      <c r="J22" s="14"/>
      <c r="K22" s="14"/>
      <c r="L22" s="14"/>
      <c r="M22" s="14"/>
      <c r="N22" s="14"/>
      <c r="O22" s="14"/>
      <c r="P22" s="14"/>
      <c r="Q22" s="14"/>
      <c r="R22" s="19">
        <f t="shared" si="3"/>
        <v>1235</v>
      </c>
    </row>
    <row r="23" spans="1:18" ht="12.75">
      <c r="A23" s="11"/>
      <c r="B23" s="9" t="s">
        <v>49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9">
        <f t="shared" si="3"/>
        <v>0</v>
      </c>
    </row>
    <row r="24" spans="1:18" ht="12.75">
      <c r="A24" s="11"/>
      <c r="B24" s="9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>
        <v>10000</v>
      </c>
      <c r="R24" s="19">
        <f t="shared" si="3"/>
        <v>10000</v>
      </c>
    </row>
    <row r="25" spans="1:18" ht="12.75">
      <c r="A25" s="11"/>
      <c r="B25" s="9" t="s">
        <v>63</v>
      </c>
      <c r="C25" s="17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>
        <v>714.9</v>
      </c>
      <c r="O25" s="14"/>
      <c r="P25" s="14"/>
      <c r="Q25" s="14"/>
      <c r="R25" s="19">
        <f t="shared" si="3"/>
        <v>714.9</v>
      </c>
    </row>
    <row r="26" spans="1:18" ht="26.25" customHeight="1">
      <c r="A26" s="11"/>
      <c r="B26" s="9" t="s">
        <v>64</v>
      </c>
      <c r="C26" s="17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>
        <v>130</v>
      </c>
      <c r="O26" s="14"/>
      <c r="P26" s="14"/>
      <c r="Q26" s="14"/>
      <c r="R26" s="19">
        <f t="shared" si="3"/>
        <v>130</v>
      </c>
    </row>
    <row r="27" spans="1:18" ht="12.75">
      <c r="A27" s="11"/>
      <c r="B27" s="9" t="s">
        <v>72</v>
      </c>
      <c r="C27" s="17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>
        <v>6476</v>
      </c>
      <c r="R27" s="19">
        <f t="shared" si="3"/>
        <v>6476</v>
      </c>
    </row>
    <row r="28" spans="1:18" ht="12.75">
      <c r="A28" s="11"/>
      <c r="B28" s="9"/>
      <c r="C28" s="17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9">
        <f t="shared" si="3"/>
        <v>0</v>
      </c>
    </row>
    <row r="29" spans="1:18" ht="12.75">
      <c r="A29" s="11"/>
      <c r="B29" s="9"/>
      <c r="C29" s="17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9">
        <f t="shared" si="3"/>
        <v>0</v>
      </c>
    </row>
    <row r="30" spans="1:18" ht="12.75">
      <c r="A30" s="11"/>
      <c r="B30" s="9"/>
      <c r="C30" s="17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9">
        <f t="shared" si="3"/>
        <v>0</v>
      </c>
    </row>
    <row r="31" spans="1:18" ht="12.75">
      <c r="A31" s="11"/>
      <c r="B31" s="9"/>
      <c r="C31" s="17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9">
        <f t="shared" si="3"/>
        <v>0</v>
      </c>
    </row>
    <row r="32" spans="1:18" ht="12.75">
      <c r="A32" s="11"/>
      <c r="B32" s="9"/>
      <c r="C32" s="17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9">
        <f t="shared" si="3"/>
        <v>0</v>
      </c>
    </row>
    <row r="33" spans="1:18" ht="12.75">
      <c r="A33" s="11"/>
      <c r="B33" s="9"/>
      <c r="C33" s="17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9">
        <f t="shared" si="3"/>
        <v>0</v>
      </c>
    </row>
    <row r="34" spans="1:18" ht="12.75">
      <c r="A34" s="11"/>
      <c r="B34" s="9"/>
      <c r="C34" s="17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9"/>
    </row>
    <row r="35" spans="1:18" ht="12.75">
      <c r="A35" s="11"/>
      <c r="B35" s="9"/>
      <c r="C35" s="17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9"/>
    </row>
    <row r="36" spans="1:18" ht="15.75">
      <c r="A36" s="11">
        <v>2220</v>
      </c>
      <c r="B36" s="7" t="s">
        <v>40</v>
      </c>
      <c r="C36" s="16">
        <f>C37+C38+C39+C40+C41+C42+C44+C43</f>
        <v>0</v>
      </c>
      <c r="D36" s="16">
        <f aca="true" t="shared" si="4" ref="D36:Q36">D37+D38+D39+D40+D41+D42+D44+D43</f>
        <v>0</v>
      </c>
      <c r="E36" s="16">
        <f t="shared" si="4"/>
        <v>0</v>
      </c>
      <c r="F36" s="16">
        <f t="shared" si="4"/>
        <v>0</v>
      </c>
      <c r="G36" s="16">
        <f t="shared" si="4"/>
        <v>0</v>
      </c>
      <c r="H36" s="16">
        <f t="shared" si="4"/>
        <v>834.35</v>
      </c>
      <c r="I36" s="16">
        <f t="shared" si="4"/>
        <v>689.55</v>
      </c>
      <c r="J36" s="16">
        <f t="shared" si="4"/>
        <v>0</v>
      </c>
      <c r="K36" s="16">
        <f t="shared" si="4"/>
        <v>1518</v>
      </c>
      <c r="L36" s="16">
        <f t="shared" si="4"/>
        <v>2347.4</v>
      </c>
      <c r="M36" s="16">
        <f t="shared" si="4"/>
        <v>0</v>
      </c>
      <c r="N36" s="16">
        <f t="shared" si="4"/>
        <v>785</v>
      </c>
      <c r="O36" s="16">
        <f t="shared" si="4"/>
        <v>900</v>
      </c>
      <c r="P36" s="16">
        <f t="shared" si="4"/>
        <v>0</v>
      </c>
      <c r="Q36" s="16">
        <f t="shared" si="4"/>
        <v>3999.8</v>
      </c>
      <c r="R36" s="16">
        <f>R37+R38+R39+R40+R41+R42+R44+R43</f>
        <v>11074.1</v>
      </c>
    </row>
    <row r="37" spans="1:18" ht="12.75">
      <c r="A37" s="11"/>
      <c r="B37" s="9" t="s">
        <v>52</v>
      </c>
      <c r="C37" s="17"/>
      <c r="D37" s="14"/>
      <c r="E37" s="14"/>
      <c r="F37" s="14"/>
      <c r="G37" s="14"/>
      <c r="H37" s="14">
        <v>281.3</v>
      </c>
      <c r="I37" s="14"/>
      <c r="J37" s="14"/>
      <c r="K37" s="14"/>
      <c r="L37" s="14"/>
      <c r="M37" s="14"/>
      <c r="N37" s="14"/>
      <c r="O37" s="14"/>
      <c r="P37" s="14"/>
      <c r="Q37" s="14"/>
      <c r="R37" s="19">
        <f t="shared" si="3"/>
        <v>281.3</v>
      </c>
    </row>
    <row r="38" spans="1:18" ht="12.75">
      <c r="A38" s="11"/>
      <c r="B38" s="9" t="s">
        <v>56</v>
      </c>
      <c r="C38" s="17"/>
      <c r="D38" s="14"/>
      <c r="E38" s="14"/>
      <c r="F38" s="14"/>
      <c r="G38" s="14"/>
      <c r="H38" s="14"/>
      <c r="I38" s="14"/>
      <c r="J38" s="14"/>
      <c r="K38" s="14">
        <v>1518</v>
      </c>
      <c r="L38" s="14">
        <v>1518</v>
      </c>
      <c r="M38" s="14"/>
      <c r="N38" s="14"/>
      <c r="O38" s="14"/>
      <c r="P38" s="14"/>
      <c r="Q38" s="14"/>
      <c r="R38" s="19">
        <f t="shared" si="3"/>
        <v>3036</v>
      </c>
    </row>
    <row r="39" spans="1:18" ht="12.75">
      <c r="A39" s="11"/>
      <c r="B39" s="9" t="s">
        <v>61</v>
      </c>
      <c r="C39" s="17"/>
      <c r="D39" s="14"/>
      <c r="E39" s="14"/>
      <c r="F39" s="14"/>
      <c r="G39" s="14"/>
      <c r="H39" s="14">
        <v>91.05</v>
      </c>
      <c r="I39" s="14"/>
      <c r="J39" s="14"/>
      <c r="K39" s="14"/>
      <c r="L39" s="14"/>
      <c r="M39" s="14"/>
      <c r="N39" s="14">
        <v>300</v>
      </c>
      <c r="O39" s="14"/>
      <c r="P39" s="14"/>
      <c r="Q39" s="14"/>
      <c r="R39" s="19">
        <f t="shared" si="3"/>
        <v>391.05</v>
      </c>
    </row>
    <row r="40" spans="1:18" ht="12.75">
      <c r="A40" s="11"/>
      <c r="B40" s="8" t="s">
        <v>53</v>
      </c>
      <c r="C40" s="17"/>
      <c r="D40" s="14"/>
      <c r="E40" s="14"/>
      <c r="F40" s="14"/>
      <c r="G40" s="14"/>
      <c r="H40" s="14">
        <v>462</v>
      </c>
      <c r="I40" s="14">
        <v>689.55</v>
      </c>
      <c r="J40" s="14"/>
      <c r="K40" s="14"/>
      <c r="L40" s="14">
        <v>829.4</v>
      </c>
      <c r="M40" s="14"/>
      <c r="N40" s="14"/>
      <c r="O40" s="14"/>
      <c r="P40" s="14"/>
      <c r="Q40" s="14"/>
      <c r="R40" s="19">
        <f t="shared" si="3"/>
        <v>1980.9499999999998</v>
      </c>
    </row>
    <row r="41" spans="1:18" ht="12.75">
      <c r="A41" s="11"/>
      <c r="B41" s="9" t="s">
        <v>62</v>
      </c>
      <c r="C41" s="17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>
        <v>485</v>
      </c>
      <c r="O41" s="14"/>
      <c r="P41" s="14"/>
      <c r="Q41" s="14"/>
      <c r="R41" s="19">
        <f t="shared" si="3"/>
        <v>485</v>
      </c>
    </row>
    <row r="42" spans="1:18" ht="12.75">
      <c r="A42" s="11"/>
      <c r="B42" s="9" t="s">
        <v>67</v>
      </c>
      <c r="C42" s="17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>
        <v>900</v>
      </c>
      <c r="P42" s="14"/>
      <c r="Q42" s="14"/>
      <c r="R42" s="19">
        <f t="shared" si="3"/>
        <v>900</v>
      </c>
    </row>
    <row r="43" spans="1:18" ht="12.75">
      <c r="A43" s="11"/>
      <c r="B43" s="9" t="s">
        <v>63</v>
      </c>
      <c r="C43" s="17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>
        <v>2561</v>
      </c>
      <c r="R43" s="19">
        <f t="shared" si="3"/>
        <v>2561</v>
      </c>
    </row>
    <row r="44" spans="1:18" ht="12.75">
      <c r="A44" s="11"/>
      <c r="B44" s="8" t="s">
        <v>71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>
        <v>1438.8</v>
      </c>
      <c r="R44" s="19">
        <f t="shared" si="3"/>
        <v>1438.8</v>
      </c>
    </row>
    <row r="45" spans="1:18" ht="15.75">
      <c r="A45" s="11">
        <v>2230</v>
      </c>
      <c r="B45" s="7" t="s">
        <v>2</v>
      </c>
      <c r="C45" s="16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6">
        <f>Q45+P45+O45+N45+M45+L45+K45+J45+I45+H45+G45+C45</f>
        <v>0</v>
      </c>
    </row>
    <row r="46" spans="1:18" ht="15.75">
      <c r="A46" s="11"/>
      <c r="B46" s="7"/>
      <c r="C46" s="16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9"/>
    </row>
    <row r="47" spans="1:18" ht="12.75">
      <c r="A47" s="11"/>
      <c r="B47" s="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9"/>
    </row>
    <row r="48" spans="1:18" ht="15.75">
      <c r="A48" s="11">
        <v>2240</v>
      </c>
      <c r="B48" s="7" t="s">
        <v>4</v>
      </c>
      <c r="C48" s="16">
        <f aca="true" t="shared" si="5" ref="C48:O48">C49+C50+C51+C52+C53+C54+C55+C56+C57+C58+C59+C60</f>
        <v>0</v>
      </c>
      <c r="D48" s="16">
        <f t="shared" si="5"/>
        <v>0</v>
      </c>
      <c r="E48" s="16">
        <f t="shared" si="5"/>
        <v>0</v>
      </c>
      <c r="F48" s="16">
        <f t="shared" si="5"/>
        <v>0</v>
      </c>
      <c r="G48" s="16">
        <f t="shared" si="5"/>
        <v>240.51999999999998</v>
      </c>
      <c r="H48" s="16">
        <f t="shared" si="5"/>
        <v>240.51999999999998</v>
      </c>
      <c r="I48" s="16">
        <f t="shared" si="5"/>
        <v>240.51999999999998</v>
      </c>
      <c r="J48" s="16">
        <f t="shared" si="5"/>
        <v>240.51999999999998</v>
      </c>
      <c r="K48" s="16">
        <f t="shared" si="5"/>
        <v>240.51999999999998</v>
      </c>
      <c r="L48" s="16">
        <f t="shared" si="5"/>
        <v>1807.72</v>
      </c>
      <c r="M48" s="16">
        <f t="shared" si="5"/>
        <v>20240.52</v>
      </c>
      <c r="N48" s="16">
        <f t="shared" si="5"/>
        <v>720.52</v>
      </c>
      <c r="O48" s="16">
        <f t="shared" si="5"/>
        <v>240.51999999999998</v>
      </c>
      <c r="P48" s="16">
        <f>P49+P50+P51+P52+P53+P54+P55+P56+P57+P58+P59+P60</f>
        <v>840.52</v>
      </c>
      <c r="Q48" s="16">
        <f>Q49+Q50+Q51+Q52+Q53+Q54+Q55+Q56+Q57+Q58+Q59+Q60</f>
        <v>1401.04</v>
      </c>
      <c r="R48" s="16">
        <f aca="true" t="shared" si="6" ref="R48:R60">Q48+P48+O48+N48+M48+L48+K48+J48+I48+H48+G48+C48</f>
        <v>26453.440000000002</v>
      </c>
    </row>
    <row r="49" spans="1:18" ht="12.75">
      <c r="A49" s="11"/>
      <c r="B49" s="9" t="s">
        <v>33</v>
      </c>
      <c r="C49" s="17"/>
      <c r="D49" s="14"/>
      <c r="E49" s="14"/>
      <c r="F49" s="14"/>
      <c r="G49" s="14">
        <v>160</v>
      </c>
      <c r="H49" s="14">
        <v>160</v>
      </c>
      <c r="I49" s="14">
        <v>160</v>
      </c>
      <c r="J49" s="14">
        <v>160</v>
      </c>
      <c r="K49" s="14">
        <v>160</v>
      </c>
      <c r="L49" s="14">
        <v>160</v>
      </c>
      <c r="M49" s="14">
        <v>160</v>
      </c>
      <c r="N49" s="14">
        <v>160</v>
      </c>
      <c r="O49" s="14">
        <v>160</v>
      </c>
      <c r="P49" s="14">
        <v>160</v>
      </c>
      <c r="Q49" s="14">
        <v>320</v>
      </c>
      <c r="R49" s="19">
        <f t="shared" si="6"/>
        <v>1920</v>
      </c>
    </row>
    <row r="50" spans="1:18" ht="12.75">
      <c r="A50" s="11"/>
      <c r="B50" s="9" t="s">
        <v>34</v>
      </c>
      <c r="C50" s="17"/>
      <c r="D50" s="14"/>
      <c r="E50" s="14"/>
      <c r="F50" s="14"/>
      <c r="G50" s="14">
        <v>80.52</v>
      </c>
      <c r="H50" s="14">
        <v>80.52</v>
      </c>
      <c r="I50" s="14">
        <v>80.52</v>
      </c>
      <c r="J50" s="14">
        <v>80.52</v>
      </c>
      <c r="K50" s="14">
        <v>80.52</v>
      </c>
      <c r="L50" s="14">
        <v>80.52</v>
      </c>
      <c r="M50" s="14">
        <v>80.52</v>
      </c>
      <c r="N50" s="14">
        <v>80.52</v>
      </c>
      <c r="O50" s="14">
        <v>80.52</v>
      </c>
      <c r="P50" s="14">
        <v>80.52</v>
      </c>
      <c r="Q50" s="14">
        <v>161.04</v>
      </c>
      <c r="R50" s="19">
        <f t="shared" si="6"/>
        <v>966.2399999999999</v>
      </c>
    </row>
    <row r="51" spans="1:18" ht="12.75">
      <c r="A51" s="11"/>
      <c r="B51" s="9" t="s">
        <v>35</v>
      </c>
      <c r="C51" s="17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9">
        <f t="shared" si="6"/>
        <v>0</v>
      </c>
    </row>
    <row r="52" spans="1:18" ht="12.75">
      <c r="A52" s="11"/>
      <c r="B52" s="9" t="s">
        <v>36</v>
      </c>
      <c r="C52" s="17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9">
        <f t="shared" si="6"/>
        <v>0</v>
      </c>
    </row>
    <row r="53" spans="1:18" ht="12.75">
      <c r="A53" s="11"/>
      <c r="B53" s="9" t="s">
        <v>37</v>
      </c>
      <c r="C53" s="17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9">
        <f t="shared" si="6"/>
        <v>0</v>
      </c>
    </row>
    <row r="54" spans="1:18" ht="12.75">
      <c r="A54" s="11"/>
      <c r="B54" s="9" t="s">
        <v>41</v>
      </c>
      <c r="C54" s="17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9">
        <f t="shared" si="6"/>
        <v>0</v>
      </c>
    </row>
    <row r="55" spans="1:18" ht="12.75">
      <c r="A55" s="11"/>
      <c r="B55" s="9" t="s">
        <v>57</v>
      </c>
      <c r="C55" s="17"/>
      <c r="D55" s="14"/>
      <c r="E55" s="14"/>
      <c r="F55" s="14"/>
      <c r="G55" s="14"/>
      <c r="H55" s="14"/>
      <c r="I55" s="14"/>
      <c r="J55" s="14"/>
      <c r="K55" s="14"/>
      <c r="L55" s="14">
        <v>1567.2</v>
      </c>
      <c r="M55" s="14"/>
      <c r="N55" s="14"/>
      <c r="O55" s="14"/>
      <c r="P55" s="14"/>
      <c r="Q55" s="14"/>
      <c r="R55" s="19">
        <f t="shared" si="6"/>
        <v>1567.2</v>
      </c>
    </row>
    <row r="56" spans="1:18" ht="25.5">
      <c r="A56" s="11"/>
      <c r="B56" s="9" t="s">
        <v>60</v>
      </c>
      <c r="C56" s="17"/>
      <c r="D56" s="14"/>
      <c r="E56" s="14"/>
      <c r="F56" s="14"/>
      <c r="G56" s="14"/>
      <c r="H56" s="14"/>
      <c r="I56" s="14"/>
      <c r="J56" s="14"/>
      <c r="K56" s="14"/>
      <c r="L56" s="14"/>
      <c r="M56" s="14">
        <v>20000</v>
      </c>
      <c r="N56" s="14"/>
      <c r="O56" s="14"/>
      <c r="P56" s="14"/>
      <c r="Q56" s="14"/>
      <c r="R56" s="19">
        <f t="shared" si="6"/>
        <v>20000</v>
      </c>
    </row>
    <row r="57" spans="1:18" ht="25.5">
      <c r="A57" s="11"/>
      <c r="B57" s="9" t="s">
        <v>65</v>
      </c>
      <c r="C57" s="17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>
        <v>480</v>
      </c>
      <c r="O57" s="14"/>
      <c r="P57" s="14"/>
      <c r="Q57" s="14"/>
      <c r="R57" s="19">
        <f t="shared" si="6"/>
        <v>480</v>
      </c>
    </row>
    <row r="58" spans="1:18" ht="38.25">
      <c r="A58" s="11"/>
      <c r="B58" s="9" t="s">
        <v>69</v>
      </c>
      <c r="C58" s="17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>
        <v>600</v>
      </c>
      <c r="Q58" s="14"/>
      <c r="R58" s="19">
        <f t="shared" si="6"/>
        <v>600</v>
      </c>
    </row>
    <row r="59" spans="1:18" ht="25.5">
      <c r="A59" s="11"/>
      <c r="B59" s="9" t="s">
        <v>70</v>
      </c>
      <c r="C59" s="17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>
        <v>920</v>
      </c>
      <c r="R59" s="19">
        <f t="shared" si="6"/>
        <v>920</v>
      </c>
    </row>
    <row r="60" spans="1:18" ht="12.75">
      <c r="A60" s="8"/>
      <c r="B60" s="9"/>
      <c r="C60" s="17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9">
        <f t="shared" si="6"/>
        <v>0</v>
      </c>
    </row>
    <row r="61" spans="1:18" ht="12.75">
      <c r="A61" s="8"/>
      <c r="B61" s="8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9"/>
    </row>
    <row r="62" spans="1:18" ht="15.75">
      <c r="A62" s="8">
        <v>2250</v>
      </c>
      <c r="B62" s="7" t="s">
        <v>1</v>
      </c>
      <c r="C62" s="16">
        <v>2520</v>
      </c>
      <c r="D62" s="14"/>
      <c r="E62" s="14"/>
      <c r="F62" s="14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>
        <f>Q62+P62+O62+N62+M62+L62+K62+J62+I62+H62+G62+C62</f>
        <v>2520</v>
      </c>
    </row>
    <row r="63" spans="1:18" ht="15.75">
      <c r="A63" s="8"/>
      <c r="B63" s="7"/>
      <c r="C63" s="16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9"/>
    </row>
    <row r="64" spans="1:18" ht="15.75">
      <c r="A64" s="8">
        <v>2271</v>
      </c>
      <c r="B64" s="7" t="s">
        <v>8</v>
      </c>
      <c r="C64" s="16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9">
        <f>Q64+P64+O64+N64+M64+L64+K64+J64+I64+H64+G64+C64</f>
        <v>0</v>
      </c>
    </row>
    <row r="65" spans="1:18" ht="15.75">
      <c r="A65" s="8"/>
      <c r="B65" s="7"/>
      <c r="C65" s="16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9"/>
    </row>
    <row r="66" spans="1:18" ht="15.75">
      <c r="A66" s="8"/>
      <c r="B66" s="7"/>
      <c r="C66" s="16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9"/>
    </row>
    <row r="67" spans="1:18" ht="15.75">
      <c r="A67" s="8">
        <v>2272</v>
      </c>
      <c r="B67" s="7" t="s">
        <v>6</v>
      </c>
      <c r="C67" s="16">
        <f>C68+C69</f>
        <v>0</v>
      </c>
      <c r="D67" s="16">
        <f aca="true" t="shared" si="7" ref="D67:Q67">D68+D69</f>
        <v>0</v>
      </c>
      <c r="E67" s="16">
        <f t="shared" si="7"/>
        <v>0</v>
      </c>
      <c r="F67" s="16">
        <f t="shared" si="7"/>
        <v>0</v>
      </c>
      <c r="G67" s="16">
        <f t="shared" si="7"/>
        <v>4042.2</v>
      </c>
      <c r="H67" s="16">
        <f t="shared" si="7"/>
        <v>9094.95</v>
      </c>
      <c r="I67" s="16">
        <f t="shared" si="7"/>
        <v>7073.85</v>
      </c>
      <c r="J67" s="16">
        <f t="shared" si="7"/>
        <v>404.22</v>
      </c>
      <c r="K67" s="16">
        <f t="shared" si="7"/>
        <v>269.48</v>
      </c>
      <c r="L67" s="16">
        <f t="shared" si="7"/>
        <v>336.85</v>
      </c>
      <c r="M67" s="16">
        <f t="shared" si="7"/>
        <v>1010.55</v>
      </c>
      <c r="N67" s="16">
        <f t="shared" si="7"/>
        <v>2425.86</v>
      </c>
      <c r="O67" s="16">
        <f t="shared" si="7"/>
        <v>4244.3099999999995</v>
      </c>
      <c r="P67" s="16">
        <f t="shared" si="7"/>
        <v>7612.81</v>
      </c>
      <c r="Q67" s="16">
        <f t="shared" si="7"/>
        <v>21491.03</v>
      </c>
      <c r="R67" s="19">
        <f>Q67+P67+O67+N67+M67+L67+K67+J67+I67+H67+G67+C67</f>
        <v>58006.11</v>
      </c>
    </row>
    <row r="68" spans="1:18" ht="15">
      <c r="A68" s="8"/>
      <c r="B68" s="10" t="s">
        <v>10</v>
      </c>
      <c r="C68" s="17"/>
      <c r="D68" s="17"/>
      <c r="E68" s="17"/>
      <c r="F68" s="17"/>
      <c r="G68" s="17">
        <v>1515.6</v>
      </c>
      <c r="H68" s="17">
        <v>3410.1</v>
      </c>
      <c r="I68" s="17">
        <v>2652.3</v>
      </c>
      <c r="J68" s="17">
        <v>151.56</v>
      </c>
      <c r="K68" s="17">
        <v>101.04</v>
      </c>
      <c r="L68" s="17">
        <v>126.3</v>
      </c>
      <c r="M68" s="17">
        <v>378.9</v>
      </c>
      <c r="N68" s="17">
        <v>909.9</v>
      </c>
      <c r="O68" s="17">
        <v>1591.38</v>
      </c>
      <c r="P68" s="17">
        <v>2854.38</v>
      </c>
      <c r="Q68" s="17">
        <v>8057.94</v>
      </c>
      <c r="R68" s="19">
        <f>Q68+P68+O68+N68+M68+L68+K68+J68+I68+H68+G68+C68</f>
        <v>21749.399999999998</v>
      </c>
    </row>
    <row r="69" spans="1:18" ht="15">
      <c r="A69" s="8"/>
      <c r="B69" s="10" t="s">
        <v>11</v>
      </c>
      <c r="C69" s="17"/>
      <c r="D69" s="17"/>
      <c r="E69" s="17"/>
      <c r="F69" s="17"/>
      <c r="G69" s="17">
        <v>2526.6</v>
      </c>
      <c r="H69" s="17">
        <v>5684.85</v>
      </c>
      <c r="I69" s="17">
        <v>4421.55</v>
      </c>
      <c r="J69" s="17">
        <v>252.66</v>
      </c>
      <c r="K69" s="17">
        <v>168.44</v>
      </c>
      <c r="L69" s="17">
        <v>210.55</v>
      </c>
      <c r="M69" s="17">
        <v>631.65</v>
      </c>
      <c r="N69" s="17">
        <v>1515.96</v>
      </c>
      <c r="O69" s="17">
        <v>2652.93</v>
      </c>
      <c r="P69" s="17">
        <v>4758.43</v>
      </c>
      <c r="Q69" s="17">
        <v>13433.09</v>
      </c>
      <c r="R69" s="19">
        <f>Q69+P69+O69+N69+M69+L69+K69+J69+I69+H69+G69+C69</f>
        <v>36256.71</v>
      </c>
    </row>
    <row r="70" spans="1:18" ht="15.75">
      <c r="A70" s="8"/>
      <c r="B70" s="7"/>
      <c r="C70" s="16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9"/>
    </row>
    <row r="71" spans="1:18" ht="15.75">
      <c r="A71" s="8">
        <v>2273</v>
      </c>
      <c r="B71" s="7" t="s">
        <v>0</v>
      </c>
      <c r="C71" s="16"/>
      <c r="D71" s="14"/>
      <c r="E71" s="14"/>
      <c r="F71" s="14"/>
      <c r="G71" s="16">
        <v>11171.47</v>
      </c>
      <c r="H71" s="16">
        <v>16304.54</v>
      </c>
      <c r="I71" s="16">
        <v>10348.33</v>
      </c>
      <c r="J71" s="16">
        <v>76.99</v>
      </c>
      <c r="K71" s="16">
        <v>12.83</v>
      </c>
      <c r="L71" s="16">
        <v>428.55</v>
      </c>
      <c r="M71" s="16">
        <v>685.16</v>
      </c>
      <c r="N71" s="16">
        <v>1506.88</v>
      </c>
      <c r="O71" s="16">
        <v>7612.39</v>
      </c>
      <c r="P71" s="16">
        <v>13011.75</v>
      </c>
      <c r="Q71" s="16">
        <v>32785.78</v>
      </c>
      <c r="R71" s="16">
        <f>Q71+P71+O71+N71+M71+L71+K71+J71+I71+H71+G71+C71</f>
        <v>93944.67000000001</v>
      </c>
    </row>
    <row r="72" spans="1:18" ht="15.75">
      <c r="A72" s="8"/>
      <c r="B72" s="7"/>
      <c r="C72" s="16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9"/>
    </row>
    <row r="73" spans="1:18" ht="12.75">
      <c r="A73" s="8"/>
      <c r="B73" s="8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9"/>
    </row>
    <row r="74" spans="1:18" ht="15.75">
      <c r="A74" s="8">
        <v>2275</v>
      </c>
      <c r="B74" s="7" t="s">
        <v>12</v>
      </c>
      <c r="C74" s="16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9">
        <f>Q74+P74+O74+N74+M74+L74+K74+J74+I74+H74+G74+C74</f>
        <v>0</v>
      </c>
    </row>
    <row r="75" spans="1:18" ht="15.75">
      <c r="A75" s="8"/>
      <c r="B75" s="10" t="s">
        <v>31</v>
      </c>
      <c r="C75" s="16"/>
      <c r="D75" s="14"/>
      <c r="E75" s="14"/>
      <c r="F75" s="14"/>
      <c r="G75" s="14"/>
      <c r="H75" s="14"/>
      <c r="I75" s="14"/>
      <c r="J75" s="14"/>
      <c r="K75" s="14"/>
      <c r="L75" s="14"/>
      <c r="M75" s="14" t="s">
        <v>46</v>
      </c>
      <c r="N75" s="14"/>
      <c r="O75" s="14"/>
      <c r="P75" s="14">
        <v>183011.04</v>
      </c>
      <c r="Q75" s="14"/>
      <c r="R75" s="19"/>
    </row>
    <row r="76" spans="1:18" ht="15.75">
      <c r="A76" s="8"/>
      <c r="B76" s="10" t="s">
        <v>32</v>
      </c>
      <c r="C76" s="16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9">
        <f>Q76+P76+O76+N76+M76+L76+K76+J76+I76+H76+G76+C76</f>
        <v>0</v>
      </c>
    </row>
    <row r="77" spans="1:18" ht="15.75">
      <c r="A77" s="8"/>
      <c r="B77" s="7"/>
      <c r="C77" s="16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9"/>
    </row>
    <row r="78" spans="1:18" ht="31.5">
      <c r="A78" s="8">
        <v>2282</v>
      </c>
      <c r="B78" s="7" t="s">
        <v>9</v>
      </c>
      <c r="C78" s="16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9">
        <f>Q78+P78+O78+N78+M78+L78+K78+J78+I78+H78+G78+C78</f>
        <v>0</v>
      </c>
    </row>
    <row r="79" spans="1:18" ht="15.75">
      <c r="A79" s="8"/>
      <c r="B79" s="7"/>
      <c r="C79" s="16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9">
        <f aca="true" t="shared" si="8" ref="R79:R97">Q79+P79+O79+N79+M79+L79+K79+J79+I79+H79+G79+C79</f>
        <v>0</v>
      </c>
    </row>
    <row r="80" spans="1:18" ht="15.75">
      <c r="A80" s="8"/>
      <c r="B80" s="7"/>
      <c r="C80" s="16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9">
        <f t="shared" si="8"/>
        <v>0</v>
      </c>
    </row>
    <row r="81" spans="1:18" ht="15.75">
      <c r="A81" s="8"/>
      <c r="B81" s="7"/>
      <c r="C81" s="16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9"/>
    </row>
    <row r="82" spans="1:18" ht="15.75">
      <c r="A82" s="8">
        <v>2800</v>
      </c>
      <c r="B82" s="7"/>
      <c r="C82" s="16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9">
        <f t="shared" si="8"/>
        <v>0</v>
      </c>
    </row>
    <row r="83" spans="1:18" ht="15.75">
      <c r="A83" s="8"/>
      <c r="B83" s="7"/>
      <c r="C83" s="16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9">
        <f t="shared" si="8"/>
        <v>0</v>
      </c>
    </row>
    <row r="84" spans="1:18" ht="15.75">
      <c r="A84" s="8"/>
      <c r="B84" s="7"/>
      <c r="C84" s="16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9">
        <f t="shared" si="8"/>
        <v>0</v>
      </c>
    </row>
    <row r="85" spans="1:18" ht="15.75">
      <c r="A85" s="8">
        <v>3110</v>
      </c>
      <c r="B85" s="7" t="s">
        <v>7</v>
      </c>
      <c r="C85" s="16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9">
        <f t="shared" si="8"/>
        <v>0</v>
      </c>
    </row>
    <row r="86" spans="1:18" ht="15.75">
      <c r="A86" s="8"/>
      <c r="B86" s="10" t="s">
        <v>68</v>
      </c>
      <c r="C86" s="16"/>
      <c r="D86" s="14"/>
      <c r="E86" s="14"/>
      <c r="F86" s="14"/>
      <c r="G86" s="14"/>
      <c r="H86" s="20"/>
      <c r="I86" s="14"/>
      <c r="J86" s="14"/>
      <c r="K86" s="14"/>
      <c r="L86" s="14"/>
      <c r="M86" s="14"/>
      <c r="N86" s="14"/>
      <c r="O86" s="14"/>
      <c r="P86" s="14">
        <v>15500</v>
      </c>
      <c r="Q86" s="14"/>
      <c r="R86" s="19">
        <f t="shared" si="8"/>
        <v>15500</v>
      </c>
    </row>
    <row r="87" spans="1:18" ht="12.75">
      <c r="A87" s="8"/>
      <c r="B87" s="9" t="s">
        <v>66</v>
      </c>
      <c r="C87" s="17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>
        <v>6200</v>
      </c>
      <c r="P87" s="14"/>
      <c r="Q87" s="14"/>
      <c r="R87" s="19">
        <f t="shared" si="8"/>
        <v>6200</v>
      </c>
    </row>
    <row r="88" spans="1:18" ht="12.75">
      <c r="A88" s="8"/>
      <c r="B88" s="9"/>
      <c r="C88" s="17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9">
        <f t="shared" si="8"/>
        <v>0</v>
      </c>
    </row>
    <row r="89" spans="1:18" ht="12.75">
      <c r="A89" s="8"/>
      <c r="B89" s="9"/>
      <c r="C89" s="17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9">
        <f t="shared" si="8"/>
        <v>0</v>
      </c>
    </row>
    <row r="90" spans="1:18" ht="47.25">
      <c r="A90" s="8">
        <v>3122</v>
      </c>
      <c r="B90" s="7" t="s">
        <v>38</v>
      </c>
      <c r="C90" s="16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9">
        <f t="shared" si="8"/>
        <v>0</v>
      </c>
    </row>
    <row r="91" spans="1:18" ht="15.75">
      <c r="A91" s="8"/>
      <c r="B91" s="7"/>
      <c r="C91" s="16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9"/>
    </row>
    <row r="92" spans="1:18" ht="15.75">
      <c r="A92" s="8"/>
      <c r="B92" s="7"/>
      <c r="C92" s="16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9"/>
    </row>
    <row r="93" spans="1:18" ht="63">
      <c r="A93" s="8">
        <v>3132</v>
      </c>
      <c r="B93" s="7" t="s">
        <v>39</v>
      </c>
      <c r="C93" s="16"/>
      <c r="D93" s="14"/>
      <c r="E93" s="14"/>
      <c r="F93" s="14"/>
      <c r="G93" s="14"/>
      <c r="H93" s="14"/>
      <c r="I93" s="14"/>
      <c r="J93" s="21"/>
      <c r="K93" s="14"/>
      <c r="L93" s="14"/>
      <c r="M93" s="14"/>
      <c r="N93" s="14"/>
      <c r="O93" s="14"/>
      <c r="P93" s="14"/>
      <c r="Q93" s="14"/>
      <c r="R93" s="19"/>
    </row>
    <row r="94" spans="1:18" ht="12.75">
      <c r="A94" s="1"/>
      <c r="B94" s="8" t="s">
        <v>51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9">
        <f t="shared" si="8"/>
        <v>0</v>
      </c>
    </row>
    <row r="95" spans="1:18" ht="12.75">
      <c r="A95" s="1"/>
      <c r="B95" s="8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9">
        <f t="shared" si="8"/>
        <v>0</v>
      </c>
    </row>
    <row r="96" spans="1:18" ht="12.75">
      <c r="A96" s="1"/>
      <c r="B96" s="2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9">
        <f t="shared" si="8"/>
        <v>0</v>
      </c>
    </row>
    <row r="97" spans="1:18" ht="15.75">
      <c r="A97" s="5" t="s">
        <v>5</v>
      </c>
      <c r="B97" s="3"/>
      <c r="C97" s="16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9">
        <f t="shared" si="8"/>
        <v>0</v>
      </c>
    </row>
    <row r="98" spans="1:18" ht="12.7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9"/>
    </row>
    <row r="99" spans="1:18" ht="12.7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9"/>
    </row>
  </sheetData>
  <sheetProtection/>
  <mergeCells count="1">
    <mergeCell ref="A2:N2"/>
  </mergeCells>
  <printOptions/>
  <pageMargins left="0.3937007874015748" right="0.2" top="0.2362204724409449" bottom="0.15748031496062992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2021-02-25T08:05:47Z</cp:lastPrinted>
  <dcterms:created xsi:type="dcterms:W3CDTF">1996-10-08T23:32:33Z</dcterms:created>
  <dcterms:modified xsi:type="dcterms:W3CDTF">2021-02-25T09:03:00Z</dcterms:modified>
  <cp:category/>
  <cp:version/>
  <cp:contentType/>
  <cp:contentStatus/>
</cp:coreProperties>
</file>